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I43" i="1" s="1"/>
  <c r="H48" i="1"/>
  <c r="G48" i="1"/>
  <c r="F48" i="1"/>
  <c r="E48" i="1"/>
  <c r="I44" i="1"/>
  <c r="H44" i="1"/>
  <c r="G44" i="1"/>
  <c r="G43" i="1" s="1"/>
  <c r="F44" i="1"/>
  <c r="E44" i="1"/>
  <c r="H43" i="1"/>
  <c r="E43" i="1"/>
  <c r="I38" i="1"/>
  <c r="H38" i="1"/>
  <c r="G38" i="1"/>
  <c r="F38" i="1"/>
  <c r="E38" i="1"/>
  <c r="I35" i="1"/>
  <c r="H35" i="1"/>
  <c r="G35" i="1"/>
  <c r="F35" i="1"/>
  <c r="F34" i="1" s="1"/>
  <c r="E35" i="1"/>
  <c r="H34" i="1"/>
  <c r="G34" i="1"/>
  <c r="I27" i="1"/>
  <c r="H27" i="1"/>
  <c r="G27" i="1"/>
  <c r="F27" i="1"/>
  <c r="E27" i="1"/>
  <c r="I21" i="1"/>
  <c r="I19" i="1" s="1"/>
  <c r="H21" i="1"/>
  <c r="G21" i="1"/>
  <c r="F21" i="1"/>
  <c r="E21" i="1"/>
  <c r="E19" i="1" s="1"/>
  <c r="G19" i="1"/>
  <c r="F19" i="1"/>
  <c r="I14" i="1"/>
  <c r="H14" i="1"/>
  <c r="H54" i="1" s="1"/>
  <c r="G14" i="1"/>
  <c r="G54" i="1" s="1"/>
  <c r="F14" i="1"/>
  <c r="E14" i="1"/>
  <c r="I8" i="1"/>
  <c r="I53" i="1" s="1"/>
  <c r="H8" i="1"/>
  <c r="H53" i="1" s="1"/>
  <c r="G8" i="1"/>
  <c r="F8" i="1"/>
  <c r="F6" i="1" s="1"/>
  <c r="E8" i="1"/>
  <c r="E53" i="1" s="1"/>
  <c r="I6" i="1"/>
  <c r="E6" i="1"/>
  <c r="F43" i="1" l="1"/>
  <c r="E34" i="1"/>
  <c r="I34" i="1"/>
  <c r="H19" i="1"/>
  <c r="F4" i="1"/>
  <c r="E54" i="1"/>
  <c r="I54" i="1"/>
  <c r="F54" i="1"/>
  <c r="F53" i="1"/>
  <c r="G53" i="1"/>
  <c r="E4" i="1"/>
  <c r="E56" i="1" s="1"/>
  <c r="I4" i="1"/>
  <c r="I56" i="1" s="1"/>
  <c r="G6" i="1"/>
  <c r="G4" i="1" s="1"/>
  <c r="G56" i="1" s="1"/>
  <c r="H6" i="1"/>
  <c r="H4" i="1" s="1"/>
  <c r="H56" i="1" s="1"/>
  <c r="F56" i="1" l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<sst xmlns="http://schemas.openxmlformats.org/spreadsheetml/2006/main" count="83" uniqueCount="23">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</sst>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31 07 2017</v>
      </c>
      <c r="V1" s="18">
        <v>42947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326180</v>
      </c>
      <c r="F4" s="3">
        <f>F6+F19</f>
        <v>66122</v>
      </c>
      <c r="G4" s="3">
        <f>G6+G19</f>
        <v>8680229073.0650005</v>
      </c>
      <c r="H4" s="3">
        <f>H6+H19</f>
        <v>51852870.420000002</v>
      </c>
      <c r="I4" s="3">
        <f>I6+I19</f>
        <v>15416845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137190</v>
      </c>
      <c r="F6" s="3">
        <f>F8+F14</f>
        <v>13032</v>
      </c>
      <c r="G6" s="3">
        <f>G8+G14</f>
        <v>8072726605.1999998</v>
      </c>
      <c r="H6" s="3">
        <f>H8+H14</f>
        <v>26748619.300000001</v>
      </c>
      <c r="I6" s="3">
        <f>I8+I14</f>
        <v>1500657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94994</v>
      </c>
      <c r="F8" s="3">
        <f>SUM(F9:F12)</f>
        <v>8453</v>
      </c>
      <c r="G8" s="3">
        <f>SUM(G9:G12)</f>
        <v>5864016978.8999996</v>
      </c>
      <c r="H8" s="3">
        <f>SUM(H9:H12)</f>
        <v>0</v>
      </c>
      <c r="I8" s="3">
        <f>SUM(I9:I12)</f>
        <v>549201</v>
      </c>
    </row>
    <row r="9" spans="1:22" x14ac:dyDescent="0.25">
      <c r="A9" s="6"/>
      <c r="B9" s="7"/>
      <c r="C9" s="6" t="s">
        <v>9</v>
      </c>
      <c r="D9" s="6" t="s">
        <v>10</v>
      </c>
      <c r="E9" s="8">
        <v>19310</v>
      </c>
      <c r="F9" s="8">
        <v>394</v>
      </c>
      <c r="G9" s="8">
        <v>2025182374.4000001</v>
      </c>
      <c r="H9" s="8">
        <v>0</v>
      </c>
      <c r="I9" s="8">
        <v>55190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0</v>
      </c>
      <c r="F10" s="11">
        <v>0</v>
      </c>
      <c r="G10" s="11">
        <v>0</v>
      </c>
      <c r="H10" s="11">
        <v>0</v>
      </c>
      <c r="I10" s="11">
        <v>35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300</v>
      </c>
      <c r="F11" s="8">
        <v>300</v>
      </c>
      <c r="G11" s="8">
        <v>1556769</v>
      </c>
      <c r="H11" s="8">
        <v>0</v>
      </c>
      <c r="I11" s="8">
        <v>15306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75384</v>
      </c>
      <c r="F12" s="11">
        <v>7759</v>
      </c>
      <c r="G12" s="11">
        <v>3837277835.5</v>
      </c>
      <c r="H12" s="11">
        <v>0</v>
      </c>
      <c r="I12" s="11">
        <v>478670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42196</v>
      </c>
      <c r="F14" s="3">
        <f>SUM(F15:F17)</f>
        <v>4579</v>
      </c>
      <c r="G14" s="3">
        <f>SUM(G15:G17)</f>
        <v>2208709626.3000002</v>
      </c>
      <c r="H14" s="3">
        <f>SUM(H15:H17)</f>
        <v>26748619.300000001</v>
      </c>
      <c r="I14" s="3">
        <f>SUM(I15:I17)</f>
        <v>951456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37709</v>
      </c>
      <c r="F15" s="8">
        <v>4579</v>
      </c>
      <c r="G15" s="8">
        <v>1980152166.4000001</v>
      </c>
      <c r="H15" s="8">
        <v>24538578.300000001</v>
      </c>
      <c r="I15" s="8">
        <v>269473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0</v>
      </c>
      <c r="F16" s="11">
        <v>0</v>
      </c>
      <c r="G16" s="11">
        <v>0</v>
      </c>
      <c r="H16" s="11">
        <v>0</v>
      </c>
      <c r="I16" s="11">
        <v>6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4487</v>
      </c>
      <c r="F17" s="8">
        <v>0</v>
      </c>
      <c r="G17" s="8">
        <v>228557459.90000001</v>
      </c>
      <c r="H17" s="8">
        <v>2210041</v>
      </c>
      <c r="I17" s="8">
        <v>681977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188990</v>
      </c>
      <c r="F19" s="3">
        <f>F21+F27</f>
        <v>53090</v>
      </c>
      <c r="G19" s="3">
        <f>G21+G27</f>
        <v>607502467.86500001</v>
      </c>
      <c r="H19" s="3">
        <f>H21+H27</f>
        <v>25104251.120000001</v>
      </c>
      <c r="I19" s="3">
        <f>I21+I27</f>
        <v>13916188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15</v>
      </c>
      <c r="F21" s="3">
        <f>SUM(F22:F25)</f>
        <v>0</v>
      </c>
      <c r="G21" s="3">
        <f>SUM(G22:G25)</f>
        <v>105490</v>
      </c>
      <c r="H21" s="3">
        <f>SUM(H22:H25)</f>
        <v>0</v>
      </c>
      <c r="I21" s="3">
        <f>SUM(I22:I25)</f>
        <v>19874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15</v>
      </c>
      <c r="F22" s="11">
        <v>0</v>
      </c>
      <c r="G22" s="11">
        <v>105490</v>
      </c>
      <c r="H22" s="11">
        <v>0</v>
      </c>
      <c r="I22" s="11">
        <v>17968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159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0</v>
      </c>
      <c r="F25" s="8">
        <v>0</v>
      </c>
      <c r="G25" s="8">
        <v>0</v>
      </c>
      <c r="H25" s="11">
        <v>0</v>
      </c>
      <c r="I25" s="8">
        <v>1747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188975</v>
      </c>
      <c r="F27" s="3">
        <f>SUM(F28:F30)</f>
        <v>53090</v>
      </c>
      <c r="G27" s="3">
        <f>SUM(G28:G30)</f>
        <v>607396977.86500001</v>
      </c>
      <c r="H27" s="3">
        <f>SUM(H28:H30)</f>
        <v>25104251.120000001</v>
      </c>
      <c r="I27" s="3">
        <f>SUM(I28:I30)</f>
        <v>13896314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139182</v>
      </c>
      <c r="F28" s="11">
        <v>30002</v>
      </c>
      <c r="G28" s="11">
        <v>352155930.60000002</v>
      </c>
      <c r="H28" s="11">
        <v>16728880.07</v>
      </c>
      <c r="I28" s="11">
        <v>9351972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4746</v>
      </c>
      <c r="F29" s="8">
        <v>500</v>
      </c>
      <c r="G29" s="8">
        <v>30564833.795000002</v>
      </c>
      <c r="H29" s="8">
        <v>1583183.6</v>
      </c>
      <c r="I29" s="8">
        <v>171014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45047</v>
      </c>
      <c r="F30" s="11">
        <v>22588</v>
      </c>
      <c r="G30" s="11">
        <v>224676213.47</v>
      </c>
      <c r="H30" s="11">
        <v>6792187.4500000002</v>
      </c>
      <c r="I30" s="11">
        <v>4373328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0</v>
      </c>
      <c r="F34" s="3">
        <f>F35+F38</f>
        <v>0</v>
      </c>
      <c r="G34" s="3">
        <f>G35+G38</f>
        <v>0</v>
      </c>
      <c r="H34" s="3">
        <f>H35+H38</f>
        <v>0</v>
      </c>
      <c r="I34" s="3">
        <f>I35+I38</f>
        <v>0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0</v>
      </c>
      <c r="F38" s="3">
        <f>F39</f>
        <v>0</v>
      </c>
      <c r="G38" s="3">
        <f>G39</f>
        <v>0</v>
      </c>
      <c r="H38" s="3">
        <f>H39</f>
        <v>0</v>
      </c>
      <c r="I38" s="3">
        <f>I39</f>
        <v>0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40078</v>
      </c>
      <c r="F43" s="3">
        <f>F44+F48</f>
        <v>3805</v>
      </c>
      <c r="G43" s="3">
        <f>G44+G48</f>
        <v>412385823</v>
      </c>
      <c r="H43" s="3">
        <f>H44+H48</f>
        <v>179465</v>
      </c>
      <c r="I43" s="3">
        <f>I44+I48</f>
        <v>728366</v>
      </c>
    </row>
    <row r="44" spans="1:9" x14ac:dyDescent="0.25">
      <c r="A44" s="6"/>
      <c r="B44" s="2"/>
      <c r="C44" s="2" t="s">
        <v>8</v>
      </c>
      <c r="D44" s="2"/>
      <c r="E44" s="3">
        <f>E45+E46</f>
        <v>39575</v>
      </c>
      <c r="F44" s="3">
        <f>F45+F46</f>
        <v>3525</v>
      </c>
      <c r="G44" s="3">
        <f>G45+G46</f>
        <v>412209462.5</v>
      </c>
      <c r="H44" s="3">
        <f>H45+H46</f>
        <v>0</v>
      </c>
      <c r="I44" s="3">
        <f>I45+I46</f>
        <v>440237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39575</v>
      </c>
      <c r="F46" s="16">
        <v>3525</v>
      </c>
      <c r="G46" s="16">
        <v>412209462.5</v>
      </c>
      <c r="H46" s="16">
        <v>0</v>
      </c>
      <c r="I46" s="16">
        <v>440237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503</v>
      </c>
      <c r="F48" s="3">
        <f>F49</f>
        <v>280</v>
      </c>
      <c r="G48" s="3">
        <f>G49</f>
        <v>176360.5</v>
      </c>
      <c r="H48" s="3">
        <f>H49</f>
        <v>179465</v>
      </c>
      <c r="I48" s="3">
        <f>I49</f>
        <v>288129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503</v>
      </c>
      <c r="F49" s="11">
        <v>280</v>
      </c>
      <c r="G49" s="11">
        <v>176360.5</v>
      </c>
      <c r="H49" s="11">
        <v>179465</v>
      </c>
      <c r="I49" s="11">
        <v>288129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134584</v>
      </c>
      <c r="F53" s="3">
        <f>F8+F21+F35+F44</f>
        <v>11978</v>
      </c>
      <c r="G53" s="3">
        <f>G8+G21+G35+G44</f>
        <v>6276331931.3999996</v>
      </c>
      <c r="H53" s="3">
        <f>H8+H21+H35+H44</f>
        <v>0</v>
      </c>
      <c r="I53" s="3">
        <f>I8+I21+I35+I44</f>
        <v>1009312</v>
      </c>
    </row>
    <row r="54" spans="1:9" x14ac:dyDescent="0.25">
      <c r="A54" s="2" t="s">
        <v>20</v>
      </c>
      <c r="B54" s="2"/>
      <c r="C54" s="2"/>
      <c r="D54" s="2"/>
      <c r="E54" s="3">
        <f>E14+E27+E38+E48</f>
        <v>231674</v>
      </c>
      <c r="F54" s="3">
        <f>F14+F27+F38+F48</f>
        <v>57949</v>
      </c>
      <c r="G54" s="3">
        <f>G14+G27+G38+G48</f>
        <v>2816282964.665</v>
      </c>
      <c r="H54" s="3">
        <f>H14+H27+H38+H48</f>
        <v>52032335.420000002</v>
      </c>
      <c r="I54" s="3">
        <f>I14+I27+I38+I48</f>
        <v>15135899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366258</v>
      </c>
      <c r="F56" s="3">
        <f>F4+F34+F43</f>
        <v>69927</v>
      </c>
      <c r="G56" s="3">
        <f>G4+G34+G43</f>
        <v>9092614896.0650005</v>
      </c>
      <c r="H56" s="3">
        <f>H4+H34+H43</f>
        <v>52032335.420000002</v>
      </c>
      <c r="I56" s="3">
        <f>I4+I34+I43</f>
        <v>16145211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2017-08-01T06:21:47Z</dcterms:modified>
</cp:coreProperties>
</file>